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-195" windowWidth="17955" windowHeight="11025"/>
  </bookViews>
  <sheets>
    <sheet name="overview" sheetId="1" r:id="rId1"/>
  </sheets>
  <externalReferences>
    <externalReference r:id="rId2"/>
  </externalReferences>
  <definedNames>
    <definedName name="NameCheck">[1]staff!$C$2:$C$11</definedName>
    <definedName name="NameCheckT2">[1]staff!$E$2:$E$11</definedName>
    <definedName name="term3">[1]staff!$G$2:$G$11</definedName>
    <definedName name="term5">[1]staff!$K$2:$K$11</definedName>
    <definedName name="term6">[1]staff!$M$2:$M$11</definedName>
  </definedNames>
  <calcPr calcId="145621"/>
</workbook>
</file>

<file path=xl/calcChain.xml><?xml version="1.0" encoding="utf-8"?>
<calcChain xmlns="http://schemas.openxmlformats.org/spreadsheetml/2006/main">
  <c r="E24" i="1" l="1"/>
  <c r="E17" i="1"/>
  <c r="E30" i="1"/>
  <c r="E35" i="1"/>
  <c r="E37" i="1" l="1"/>
  <c r="E39" i="1" s="1"/>
</calcChain>
</file>

<file path=xl/sharedStrings.xml><?xml version="1.0" encoding="utf-8"?>
<sst xmlns="http://schemas.openxmlformats.org/spreadsheetml/2006/main" count="65" uniqueCount="39">
  <si>
    <t>PE and Sport Premium Budget</t>
  </si>
  <si>
    <t>DfE allocation</t>
  </si>
  <si>
    <t>HQPE</t>
  </si>
  <si>
    <t>Competition</t>
  </si>
  <si>
    <t>Community</t>
  </si>
  <si>
    <t>Health</t>
  </si>
  <si>
    <t>Area</t>
  </si>
  <si>
    <t>Cost</t>
  </si>
  <si>
    <t>Date</t>
  </si>
  <si>
    <t>Item</t>
  </si>
  <si>
    <t>Sub tot:</t>
  </si>
  <si>
    <t>Total</t>
  </si>
  <si>
    <t>PE Advisor (Matt Evans)</t>
  </si>
  <si>
    <t>Spent</t>
  </si>
  <si>
    <t>quality/breadth?</t>
  </si>
  <si>
    <t>both</t>
  </si>
  <si>
    <t>quality</t>
  </si>
  <si>
    <t>breadth</t>
  </si>
  <si>
    <t>Leadership resources</t>
  </si>
  <si>
    <t>CPD - workshops</t>
  </si>
  <si>
    <t>Leasingham St Andrew's CE Primary</t>
  </si>
  <si>
    <t>Physical Literacy Coach</t>
  </si>
  <si>
    <t xml:space="preserve">Secondary Outreach </t>
  </si>
  <si>
    <t>Fitness Profiles</t>
  </si>
  <si>
    <t>extra sports events to School Games</t>
  </si>
  <si>
    <t>Plaground games  supervision</t>
  </si>
  <si>
    <t xml:space="preserve">Outreach Inspire - Olympic and Paralympic visitors, wheelchair sports session, world explorer assembly, mental health awareness, interventions, lunchtime supervisor training, Koboca nutrition teaching tool </t>
  </si>
  <si>
    <t>Transport to events</t>
  </si>
  <si>
    <t>on-going</t>
  </si>
  <si>
    <t>YST Membership</t>
  </si>
  <si>
    <t>SADO membership</t>
  </si>
  <si>
    <t>Community sports club coaches to visit school / sport taster sessions</t>
  </si>
  <si>
    <t xml:space="preserve">Pop Lacrosse equipment </t>
  </si>
  <si>
    <t>School Games Sports equipment</t>
  </si>
  <si>
    <t>Mental Health intervention programme</t>
  </si>
  <si>
    <t>Top-up Swimming Sessions</t>
  </si>
  <si>
    <t>Staffing for competition</t>
  </si>
  <si>
    <t>PE Cooridnator release time (cover)</t>
  </si>
  <si>
    <t>Gifted and Talented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</si>
</sst>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3" borderId="3" xfId="0" applyFill="1" applyBorder="1"/>
    <xf numFmtId="0" fontId="0" fillId="2" borderId="3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3" xfId="0" applyFont="1" applyFill="1" applyBorder="1"/>
    <xf numFmtId="17" fontId="0" fillId="3" borderId="4" xfId="0" applyNumberForma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2" borderId="6" xfId="0" applyFill="1" applyBorder="1"/>
    <xf numFmtId="0" fontId="0" fillId="3" borderId="5" xfId="0" applyFill="1" applyBorder="1"/>
    <xf numFmtId="0" fontId="0" fillId="3" borderId="7" xfId="0" applyFill="1" applyBorder="1"/>
    <xf numFmtId="0" fontId="0" fillId="2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2" borderId="5" xfId="0" applyFill="1" applyBorder="1"/>
    <xf numFmtId="0" fontId="0" fillId="2" borderId="7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6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/>
    <xf numFmtId="6" fontId="0" fillId="0" borderId="2" xfId="0" applyNumberFormat="1" applyBorder="1"/>
    <xf numFmtId="164" fontId="5" fillId="0" borderId="1" xfId="0" applyNumberFormat="1" applyFont="1" applyBorder="1"/>
    <xf numFmtId="0" fontId="0" fillId="6" borderId="4" xfId="0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/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3" xfId="0" applyFont="1" applyBorder="1" applyAlignment="1">
      <alignment wrapText="1"/>
    </xf>
    <xf numFmtId="0" fontId="0" fillId="6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/>
    <xf numFmtId="17" fontId="0" fillId="2" borderId="4" xfId="0" applyNumberFormat="1" applyFill="1" applyBorder="1" applyAlignment="1">
      <alignment horizontal="left" vertical="center"/>
    </xf>
    <xf numFmtId="17" fontId="0" fillId="4" borderId="4" xfId="0" applyNumberFormat="1" applyFill="1" applyBorder="1" applyAlignment="1">
      <alignment horizontal="left" vertical="center"/>
    </xf>
    <xf numFmtId="17" fontId="0" fillId="5" borderId="4" xfId="0" applyNumberForma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1057275</xdr:colOff>
      <xdr:row>5</xdr:row>
      <xdr:rowOff>4445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52625" cy="975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utreach\Business%20and%20Finance\PE%20premium%20services%20request%20overview%202013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requests"/>
      <sheetName val="ideas"/>
      <sheetName val="Advisor"/>
      <sheetName val="Outreach HQPE"/>
      <sheetName val="delivery log"/>
      <sheetName val="Comp NGB ASC"/>
      <sheetName val="Sammi"/>
      <sheetName val="Laura"/>
      <sheetName val="Lauren"/>
      <sheetName val="Lofty"/>
      <sheetName val="dance"/>
      <sheetName val="Nikki Tri"/>
      <sheetName val="Natalie TT"/>
      <sheetName val="staff"/>
      <sheetName val="overview"/>
      <sheetName val="full off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 t="str">
            <v>AW</v>
          </cell>
          <cell r="E2" t="str">
            <v>AW</v>
          </cell>
          <cell r="G2" t="str">
            <v>AW</v>
          </cell>
          <cell r="K2" t="str">
            <v>AW</v>
          </cell>
          <cell r="M2" t="str">
            <v>AW</v>
          </cell>
        </row>
        <row r="3">
          <cell r="C3" t="str">
            <v>BP</v>
          </cell>
          <cell r="E3" t="str">
            <v>BP</v>
          </cell>
          <cell r="G3" t="str">
            <v>BP</v>
          </cell>
          <cell r="K3" t="str">
            <v>BP</v>
          </cell>
          <cell r="M3" t="str">
            <v>BP</v>
          </cell>
        </row>
        <row r="4">
          <cell r="C4" t="str">
            <v>BR</v>
          </cell>
          <cell r="E4" t="str">
            <v>BR</v>
          </cell>
          <cell r="G4" t="str">
            <v>BR</v>
          </cell>
          <cell r="K4" t="str">
            <v>BR</v>
          </cell>
          <cell r="M4" t="str">
            <v>BR</v>
          </cell>
        </row>
        <row r="5">
          <cell r="C5" t="str">
            <v>Jack 1</v>
          </cell>
          <cell r="E5" t="str">
            <v>Jack 1</v>
          </cell>
          <cell r="G5" t="str">
            <v>Jack 1</v>
          </cell>
          <cell r="K5" t="str">
            <v>Jack 1</v>
          </cell>
          <cell r="M5" t="str">
            <v>Jack 1</v>
          </cell>
        </row>
        <row r="6">
          <cell r="C6" t="str">
            <v>SN</v>
          </cell>
          <cell r="E6" t="str">
            <v>SN</v>
          </cell>
          <cell r="G6" t="str">
            <v>SN</v>
          </cell>
          <cell r="K6" t="str">
            <v>SN</v>
          </cell>
          <cell r="M6" t="str">
            <v>SN</v>
          </cell>
        </row>
        <row r="7">
          <cell r="C7" t="str">
            <v>JO</v>
          </cell>
          <cell r="E7" t="str">
            <v>JO</v>
          </cell>
          <cell r="G7" t="str">
            <v>JO</v>
          </cell>
          <cell r="K7" t="str">
            <v>JO</v>
          </cell>
          <cell r="M7" t="str">
            <v>JO</v>
          </cell>
        </row>
        <row r="8">
          <cell r="C8" t="str">
            <v>MW</v>
          </cell>
          <cell r="E8" t="str">
            <v>Emily</v>
          </cell>
          <cell r="G8" t="str">
            <v>Emily</v>
          </cell>
          <cell r="K8" t="str">
            <v>Emily</v>
          </cell>
          <cell r="M8" t="str">
            <v>Emily</v>
          </cell>
        </row>
        <row r="9">
          <cell r="C9" t="str">
            <v>RS</v>
          </cell>
          <cell r="E9" t="str">
            <v>MW</v>
          </cell>
          <cell r="G9" t="str">
            <v>MW</v>
          </cell>
          <cell r="K9" t="str">
            <v>MW</v>
          </cell>
          <cell r="M9" t="str">
            <v>MW</v>
          </cell>
        </row>
        <row r="10">
          <cell r="C10" t="str">
            <v/>
          </cell>
          <cell r="E10" t="str">
            <v>RS</v>
          </cell>
          <cell r="G10" t="str">
            <v>RS</v>
          </cell>
          <cell r="K10" t="str">
            <v>RS</v>
          </cell>
          <cell r="M10" t="str">
            <v>RS</v>
          </cell>
        </row>
        <row r="11">
          <cell r="C11" t="str">
            <v/>
          </cell>
          <cell r="E11" t="str">
            <v/>
          </cell>
          <cell r="G11" t="str">
            <v/>
          </cell>
          <cell r="K11" t="str">
            <v/>
          </cell>
          <cell r="M11" t="str">
            <v/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3" workbookViewId="0">
      <selection activeCell="D35" sqref="D35"/>
    </sheetView>
  </sheetViews>
  <sheetFormatPr defaultRowHeight="15" x14ac:dyDescent="0.25"/>
  <cols>
    <col min="1" max="1" width="14.140625" customWidth="1"/>
    <col min="2" max="2" width="16.28515625" customWidth="1"/>
    <col min="3" max="3" width="29" style="43" customWidth="1"/>
    <col min="5" max="5" width="16.140625" customWidth="1"/>
    <col min="10" max="10" width="6.85546875" customWidth="1"/>
  </cols>
  <sheetData>
    <row r="1" spans="1:5" ht="21" x14ac:dyDescent="0.35">
      <c r="C1" s="44" t="s">
        <v>0</v>
      </c>
    </row>
    <row r="3" spans="1:5" x14ac:dyDescent="0.25">
      <c r="C3" s="48" t="s">
        <v>20</v>
      </c>
      <c r="D3" s="48"/>
      <c r="E3" s="48"/>
    </row>
    <row r="4" spans="1:5" x14ac:dyDescent="0.25">
      <c r="C4" s="48"/>
      <c r="D4" s="48"/>
      <c r="E4" s="48"/>
    </row>
    <row r="5" spans="1:5" x14ac:dyDescent="0.25">
      <c r="C5" s="37" t="s">
        <v>1</v>
      </c>
      <c r="D5" s="26">
        <v>17750</v>
      </c>
    </row>
    <row r="7" spans="1:5" ht="14.45" x14ac:dyDescent="0.35">
      <c r="A7" s="29" t="s">
        <v>6</v>
      </c>
      <c r="B7" s="30" t="s">
        <v>8</v>
      </c>
      <c r="C7" s="38" t="s">
        <v>9</v>
      </c>
      <c r="D7" s="30" t="s">
        <v>7</v>
      </c>
      <c r="E7" s="35" t="s">
        <v>14</v>
      </c>
    </row>
    <row r="8" spans="1:5" ht="14.45" x14ac:dyDescent="0.35">
      <c r="A8" s="10" t="s">
        <v>2</v>
      </c>
      <c r="B8" s="7">
        <v>42979</v>
      </c>
      <c r="C8" s="36" t="s">
        <v>12</v>
      </c>
      <c r="D8" s="1">
        <v>812</v>
      </c>
      <c r="E8" s="31" t="s">
        <v>15</v>
      </c>
    </row>
    <row r="9" spans="1:5" ht="14.45" x14ac:dyDescent="0.35">
      <c r="A9" s="11"/>
      <c r="B9" s="7">
        <v>42979</v>
      </c>
      <c r="C9" s="36" t="s">
        <v>21</v>
      </c>
      <c r="D9" s="1">
        <v>1568</v>
      </c>
      <c r="E9" s="31" t="s">
        <v>16</v>
      </c>
    </row>
    <row r="10" spans="1:5" ht="14.45" x14ac:dyDescent="0.35">
      <c r="A10" s="11"/>
      <c r="B10" s="7">
        <v>42979</v>
      </c>
      <c r="C10" s="36" t="s">
        <v>22</v>
      </c>
      <c r="D10" s="1">
        <v>785</v>
      </c>
      <c r="E10" s="31" t="s">
        <v>16</v>
      </c>
    </row>
    <row r="11" spans="1:5" ht="14.45" x14ac:dyDescent="0.35">
      <c r="A11" s="11"/>
      <c r="B11" s="7">
        <v>43040</v>
      </c>
      <c r="C11" s="36" t="s">
        <v>29</v>
      </c>
      <c r="D11" s="1">
        <v>200</v>
      </c>
      <c r="E11" s="31" t="s">
        <v>15</v>
      </c>
    </row>
    <row r="12" spans="1:5" ht="14.45" x14ac:dyDescent="0.35">
      <c r="A12" s="11"/>
      <c r="B12" s="7">
        <v>43070</v>
      </c>
      <c r="C12" s="36" t="s">
        <v>32</v>
      </c>
      <c r="D12" s="1">
        <v>500</v>
      </c>
      <c r="E12" s="31" t="s">
        <v>17</v>
      </c>
    </row>
    <row r="13" spans="1:5" x14ac:dyDescent="0.25">
      <c r="A13" s="11"/>
      <c r="B13" s="7">
        <v>43221</v>
      </c>
      <c r="C13" s="36" t="s">
        <v>35</v>
      </c>
      <c r="D13" s="1">
        <v>550</v>
      </c>
      <c r="E13" s="31" t="s">
        <v>16</v>
      </c>
    </row>
    <row r="14" spans="1:5" ht="30" x14ac:dyDescent="0.25">
      <c r="A14" s="11"/>
      <c r="B14" s="8" t="s">
        <v>28</v>
      </c>
      <c r="C14" s="36" t="s">
        <v>37</v>
      </c>
      <c r="D14" s="1">
        <v>1200</v>
      </c>
      <c r="E14" s="31" t="s">
        <v>16</v>
      </c>
    </row>
    <row r="15" spans="1:5" ht="14.45" x14ac:dyDescent="0.35">
      <c r="A15" s="11"/>
      <c r="B15" s="8" t="s">
        <v>28</v>
      </c>
      <c r="C15" s="36" t="s">
        <v>19</v>
      </c>
      <c r="D15" s="1">
        <v>500</v>
      </c>
      <c r="E15" s="31" t="s">
        <v>16</v>
      </c>
    </row>
    <row r="16" spans="1:5" ht="14.45" x14ac:dyDescent="0.35">
      <c r="A16" s="11"/>
      <c r="B16" s="8"/>
      <c r="C16" s="36"/>
      <c r="D16" s="1"/>
      <c r="E16" s="31"/>
    </row>
    <row r="17" spans="1:5" ht="14.45" x14ac:dyDescent="0.35">
      <c r="A17" s="11"/>
      <c r="B17" s="28"/>
      <c r="C17" s="39"/>
      <c r="D17" s="5" t="s">
        <v>10</v>
      </c>
      <c r="E17" s="6">
        <f>SUM(D8:D16)</f>
        <v>6115</v>
      </c>
    </row>
    <row r="18" spans="1:5" x14ac:dyDescent="0.25">
      <c r="A18" s="15" t="s">
        <v>3</v>
      </c>
      <c r="B18" s="12" t="s">
        <v>28</v>
      </c>
      <c r="C18" s="40" t="s">
        <v>36</v>
      </c>
      <c r="D18" s="2">
        <v>1000</v>
      </c>
      <c r="E18" s="32" t="s">
        <v>17</v>
      </c>
    </row>
    <row r="19" spans="1:5" ht="14.45" x14ac:dyDescent="0.35">
      <c r="A19" s="16"/>
      <c r="B19" s="12" t="s">
        <v>28</v>
      </c>
      <c r="C19" s="40" t="s">
        <v>33</v>
      </c>
      <c r="D19" s="2">
        <v>1000</v>
      </c>
      <c r="E19" s="32" t="s">
        <v>17</v>
      </c>
    </row>
    <row r="20" spans="1:5" ht="29.1" x14ac:dyDescent="0.35">
      <c r="A20" s="16"/>
      <c r="B20" s="45">
        <v>42979</v>
      </c>
      <c r="C20" s="40" t="s">
        <v>24</v>
      </c>
      <c r="D20" s="2">
        <v>300</v>
      </c>
      <c r="E20" s="32" t="s">
        <v>17</v>
      </c>
    </row>
    <row r="21" spans="1:5" ht="14.45" x14ac:dyDescent="0.35">
      <c r="A21" s="16"/>
      <c r="B21" s="45">
        <v>43040</v>
      </c>
      <c r="C21" s="40" t="s">
        <v>30</v>
      </c>
      <c r="D21" s="2">
        <v>20</v>
      </c>
      <c r="E21" s="32" t="s">
        <v>17</v>
      </c>
    </row>
    <row r="22" spans="1:5" ht="30" x14ac:dyDescent="0.25">
      <c r="A22" s="16"/>
      <c r="B22" s="45">
        <v>43101</v>
      </c>
      <c r="C22" s="40" t="s">
        <v>38</v>
      </c>
      <c r="D22" s="2">
        <v>180</v>
      </c>
      <c r="E22" s="32" t="s">
        <v>17</v>
      </c>
    </row>
    <row r="23" spans="1:5" ht="14.45" x14ac:dyDescent="0.35">
      <c r="A23" s="16"/>
      <c r="B23" s="12" t="s">
        <v>28</v>
      </c>
      <c r="C23" s="40" t="s">
        <v>27</v>
      </c>
      <c r="D23" s="2">
        <v>1000</v>
      </c>
      <c r="E23" s="32" t="s">
        <v>17</v>
      </c>
    </row>
    <row r="24" spans="1:5" ht="14.45" x14ac:dyDescent="0.35">
      <c r="A24" s="9"/>
      <c r="B24" s="28"/>
      <c r="C24" s="39"/>
      <c r="D24" s="5" t="s">
        <v>10</v>
      </c>
      <c r="E24" s="6">
        <f>SUM(D18:D23)</f>
        <v>3500</v>
      </c>
    </row>
    <row r="25" spans="1:5" ht="14.45" x14ac:dyDescent="0.35">
      <c r="A25" s="17" t="s">
        <v>5</v>
      </c>
      <c r="B25" s="13" t="s">
        <v>28</v>
      </c>
      <c r="C25" s="41" t="s">
        <v>25</v>
      </c>
      <c r="D25" s="3">
        <v>3500</v>
      </c>
      <c r="E25" s="33" t="s">
        <v>17</v>
      </c>
    </row>
    <row r="26" spans="1:5" ht="14.45" x14ac:dyDescent="0.35">
      <c r="A26" s="18"/>
      <c r="B26" s="46">
        <v>43101</v>
      </c>
      <c r="C26" s="41" t="s">
        <v>23</v>
      </c>
      <c r="D26" s="3">
        <v>375</v>
      </c>
      <c r="E26" s="33" t="s">
        <v>15</v>
      </c>
    </row>
    <row r="27" spans="1:5" ht="29.1" x14ac:dyDescent="0.35">
      <c r="A27" s="18"/>
      <c r="B27" s="46">
        <v>43101</v>
      </c>
      <c r="C27" s="41" t="s">
        <v>34</v>
      </c>
      <c r="D27" s="3">
        <v>1500</v>
      </c>
      <c r="E27" s="33" t="s">
        <v>16</v>
      </c>
    </row>
    <row r="28" spans="1:5" ht="14.45" x14ac:dyDescent="0.35">
      <c r="A28" s="18"/>
      <c r="B28" s="13"/>
      <c r="C28" s="41"/>
      <c r="D28" s="3"/>
      <c r="E28" s="33"/>
    </row>
    <row r="29" spans="1:5" ht="14.45" x14ac:dyDescent="0.35">
      <c r="A29" s="18"/>
      <c r="B29" s="13"/>
      <c r="C29" s="41"/>
      <c r="D29" s="3"/>
      <c r="E29" s="33"/>
    </row>
    <row r="30" spans="1:5" ht="14.45" x14ac:dyDescent="0.35">
      <c r="A30" s="19"/>
      <c r="B30" s="28"/>
      <c r="C30" s="39"/>
      <c r="D30" s="5" t="s">
        <v>10</v>
      </c>
      <c r="E30" s="6">
        <f>SUM(D25:D29)</f>
        <v>5375</v>
      </c>
    </row>
    <row r="31" spans="1:5" ht="14.45" x14ac:dyDescent="0.35">
      <c r="A31" s="20" t="s">
        <v>4</v>
      </c>
      <c r="B31" s="47">
        <v>42979</v>
      </c>
      <c r="C31" s="42" t="s">
        <v>18</v>
      </c>
      <c r="D31" s="4">
        <v>260</v>
      </c>
      <c r="E31" s="34" t="s">
        <v>17</v>
      </c>
    </row>
    <row r="32" spans="1:5" ht="101.45" x14ac:dyDescent="0.35">
      <c r="A32" s="21"/>
      <c r="B32" s="47">
        <v>43009</v>
      </c>
      <c r="C32" s="42" t="s">
        <v>26</v>
      </c>
      <c r="D32" s="4">
        <v>2000</v>
      </c>
      <c r="E32" s="34" t="s">
        <v>17</v>
      </c>
    </row>
    <row r="33" spans="1:5" ht="43.5" x14ac:dyDescent="0.35">
      <c r="A33" s="21"/>
      <c r="B33" s="14" t="s">
        <v>28</v>
      </c>
      <c r="C33" s="42" t="s">
        <v>31</v>
      </c>
      <c r="D33" s="4">
        <v>500</v>
      </c>
      <c r="E33" s="34" t="s">
        <v>17</v>
      </c>
    </row>
    <row r="34" spans="1:5" x14ac:dyDescent="0.25">
      <c r="A34" s="21"/>
      <c r="B34" s="14"/>
      <c r="C34" s="42"/>
      <c r="D34" s="4"/>
      <c r="E34" s="34"/>
    </row>
    <row r="35" spans="1:5" x14ac:dyDescent="0.25">
      <c r="A35" s="22"/>
      <c r="B35" s="28"/>
      <c r="C35" s="39"/>
      <c r="D35" s="5" t="s">
        <v>10</v>
      </c>
      <c r="E35" s="6">
        <f>SUM(D31:D34)</f>
        <v>2760</v>
      </c>
    </row>
    <row r="37" spans="1:5" ht="18.95" thickBot="1" x14ac:dyDescent="0.5">
      <c r="D37" s="23" t="s">
        <v>11</v>
      </c>
      <c r="E37" s="27">
        <f>E35+E30+E24+E17</f>
        <v>17750</v>
      </c>
    </row>
    <row r="38" spans="1:5" thickTop="1" x14ac:dyDescent="0.35"/>
    <row r="39" spans="1:5" ht="15.6" x14ac:dyDescent="0.35">
      <c r="D39" s="24" t="s">
        <v>13</v>
      </c>
      <c r="E39" s="25">
        <f>E37/D5</f>
        <v>1</v>
      </c>
    </row>
  </sheetData>
  <mergeCells count="1">
    <mergeCell ref="C3:E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Carre's Grammar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Carre's Grammar School</dc:creator>
  <cp:lastModifiedBy>Amy Bell</cp:lastModifiedBy>
  <cp:lastPrinted>2013-11-15T11:01:04Z</cp:lastPrinted>
  <dcterms:created xsi:type="dcterms:W3CDTF">2013-10-22T14:04:03Z</dcterms:created>
  <dcterms:modified xsi:type="dcterms:W3CDTF">2018-03-28T09:05:06Z</dcterms:modified>
</cp:coreProperties>
</file>